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Mon disque\2019-2020\Programme des Pamplemousses\Commande matériel\"/>
    </mc:Choice>
  </mc:AlternateContent>
  <xr:revisionPtr revIDLastSave="0" documentId="13_ncr:1_{7115E1A4-8ED1-4749-B991-4F9930F59405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Bon de commande # 1" sheetId="7" r:id="rId1"/>
    <sheet name="Liste des prix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7" l="1"/>
  <c r="F18" i="7"/>
  <c r="E19" i="7"/>
  <c r="E20" i="7"/>
  <c r="E21" i="7"/>
  <c r="E22" i="7"/>
  <c r="E23" i="7"/>
  <c r="E24" i="7"/>
  <c r="E25" i="7"/>
  <c r="E26" i="7"/>
  <c r="E17" i="7"/>
  <c r="F17" i="7"/>
  <c r="F19" i="7"/>
  <c r="F20" i="7"/>
  <c r="F21" i="7"/>
  <c r="F22" i="7"/>
  <c r="F23" i="7"/>
  <c r="F24" i="7"/>
  <c r="F25" i="7"/>
  <c r="F26" i="7"/>
  <c r="F27" i="7" l="1"/>
  <c r="F29" i="7" s="1"/>
  <c r="F28" i="7" l="1"/>
  <c r="F31" i="7" s="1"/>
</calcChain>
</file>

<file path=xl/sharedStrings.xml><?xml version="1.0" encoding="utf-8"?>
<sst xmlns="http://schemas.openxmlformats.org/spreadsheetml/2006/main" count="52" uniqueCount="45">
  <si>
    <t>Description</t>
  </si>
  <si>
    <t>Prix</t>
  </si>
  <si>
    <t xml:space="preserve">Adresse de facturation </t>
  </si>
  <si>
    <t xml:space="preserve">Adresse de livraison </t>
  </si>
  <si>
    <t>ADRESSE</t>
  </si>
  <si>
    <t>VILLE</t>
  </si>
  <si>
    <t>CODE POSTAL</t>
  </si>
  <si>
    <t>TÉLÉPHONE</t>
  </si>
  <si>
    <t>FAX</t>
  </si>
  <si>
    <t>COURRIEL</t>
  </si>
  <si>
    <t>Prix unitaire</t>
  </si>
  <si>
    <t>Quantité</t>
  </si>
  <si>
    <t>Total</t>
  </si>
  <si>
    <t>TOTAL</t>
  </si>
  <si>
    <t>NOM</t>
  </si>
  <si>
    <t>DATE</t>
  </si>
  <si>
    <t>4545 Pierre de coubertin</t>
  </si>
  <si>
    <t>Frais de livraison</t>
  </si>
  <si>
    <t>Montreal (Qc), H1V 0B2</t>
  </si>
  <si>
    <t>BON DE COMMANDE</t>
  </si>
  <si>
    <t>TPS</t>
  </si>
  <si>
    <t>Sous total</t>
  </si>
  <si>
    <t>TVQ</t>
  </si>
  <si>
    <t>Water-polo Québec</t>
  </si>
  <si>
    <t>No. TPS 101755882</t>
  </si>
  <si>
    <t>No.TVQ 1006118573</t>
  </si>
  <si>
    <t>Petite trousse "Développement" (10 carnets, 1 autocollants, 1 affiche)</t>
  </si>
  <si>
    <t>Grande trousse "Initiation" (50 carnets, 2 autocollants, 5 affiches)</t>
  </si>
  <si>
    <t>Carnet de progression "Développement"</t>
  </si>
  <si>
    <t>Carnet de progression "Initiation"</t>
  </si>
  <si>
    <t>Document d'information pour gestionnaires de piscine</t>
  </si>
  <si>
    <t>Grande trousse "Développement" (50 carnets, 2 autocollants, 5 affiches)</t>
  </si>
  <si>
    <t>Programme des Pamplemousses</t>
  </si>
  <si>
    <t>Petite trousse "Initiation" (10 carnets, 1 autocollants, 2 affiches)</t>
  </si>
  <si>
    <t>Tablette de 25 feuilles de présence et d'évaluation "Initiation"</t>
  </si>
  <si>
    <t>Tablette de 25 feuilles de présence et d'évaluation "Développement"</t>
  </si>
  <si>
    <r>
      <t xml:space="preserve">Affiche de couleur 11x17po </t>
    </r>
    <r>
      <rPr>
        <b/>
        <sz val="10"/>
        <rFont val="Liste"/>
      </rPr>
      <t>imprimée</t>
    </r>
  </si>
  <si>
    <r>
      <t xml:space="preserve">Affiche de couleur 5,5x8,5po </t>
    </r>
    <r>
      <rPr>
        <b/>
        <sz val="10"/>
        <rFont val="Liste"/>
      </rPr>
      <t>imprimée</t>
    </r>
  </si>
  <si>
    <r>
      <t xml:space="preserve">Affiche de couleur (deux formats) </t>
    </r>
    <r>
      <rPr>
        <b/>
        <sz val="10"/>
        <rFont val="Liste"/>
      </rPr>
      <t>numérique</t>
    </r>
  </si>
  <si>
    <t>Feuille d'autocollants "Initiation" (4 niveaux)</t>
  </si>
  <si>
    <t>Feuille d'autocollants "Développement" (5 niveaux)</t>
  </si>
  <si>
    <r>
      <t xml:space="preserve">Affiche de couleur (bannière Facebook) </t>
    </r>
    <r>
      <rPr>
        <b/>
        <sz val="10"/>
        <rFont val="Liste"/>
      </rPr>
      <t>numérique</t>
    </r>
  </si>
  <si>
    <t>Certificat Volet Découverte</t>
  </si>
  <si>
    <t>Formation des moniteurs  - 3 heures obligatoires en classe (prix/participant)</t>
  </si>
  <si>
    <t>Formation technique des moniteurs  - 2 heures en piscine - Optionnel (prix/participant)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</si>
</sst>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[$-F800]dddd\,\ mmmm\ dd\,\ yyyy"/>
    <numFmt numFmtId="165" formatCode="0.000%"/>
    <numFmt numFmtId="166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Liste"/>
    </font>
    <font>
      <b/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List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4" fillId="0" borderId="0" xfId="0" applyFont="1"/>
    <xf numFmtId="44" fontId="1" fillId="0" borderId="0" xfId="1"/>
    <xf numFmtId="0" fontId="7" fillId="0" borderId="0" xfId="0" applyFont="1" applyAlignment="1">
      <alignment horizontal="left" indent="2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7" fillId="0" borderId="0" xfId="0" applyFont="1" applyBorder="1" applyProtection="1"/>
    <xf numFmtId="0" fontId="0" fillId="0" borderId="0" xfId="0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 applyProtection="1"/>
    <xf numFmtId="0" fontId="0" fillId="0" borderId="0" xfId="0" applyAlignment="1"/>
    <xf numFmtId="44" fontId="0" fillId="0" borderId="2" xfId="0" applyNumberFormat="1" applyBorder="1"/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12" xfId="0" applyBorder="1"/>
    <xf numFmtId="44" fontId="0" fillId="0" borderId="16" xfId="0" applyNumberFormat="1" applyBorder="1"/>
    <xf numFmtId="0" fontId="0" fillId="0" borderId="21" xfId="0" applyBorder="1"/>
    <xf numFmtId="0" fontId="0" fillId="0" borderId="22" xfId="0" applyBorder="1"/>
    <xf numFmtId="44" fontId="0" fillId="0" borderId="23" xfId="1" applyFont="1" applyBorder="1"/>
    <xf numFmtId="44" fontId="0" fillId="0" borderId="19" xfId="0" applyNumberFormat="1" applyBorder="1"/>
    <xf numFmtId="166" fontId="0" fillId="0" borderId="23" xfId="2" applyNumberFormat="1" applyFont="1" applyBorder="1"/>
    <xf numFmtId="165" fontId="0" fillId="0" borderId="23" xfId="1" applyNumberFormat="1" applyFont="1" applyBorder="1"/>
    <xf numFmtId="0" fontId="0" fillId="0" borderId="22" xfId="0" applyFill="1" applyBorder="1"/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3" fillId="0" borderId="8" xfId="0" applyFont="1" applyBorder="1" applyAlignment="1">
      <alignment horizontal="left" indent="2"/>
    </xf>
    <xf numFmtId="0" fontId="10" fillId="0" borderId="8" xfId="0" applyFont="1" applyBorder="1"/>
    <xf numFmtId="0" fontId="10" fillId="0" borderId="16" xfId="0" applyFont="1" applyBorder="1"/>
    <xf numFmtId="0" fontId="10" fillId="0" borderId="6" xfId="0" applyFont="1" applyBorder="1" applyAlignment="1">
      <alignment horizontal="center" vertical="center"/>
    </xf>
    <xf numFmtId="44" fontId="10" fillId="0" borderId="6" xfId="1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20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/>
    </xf>
    <xf numFmtId="44" fontId="0" fillId="0" borderId="0" xfId="0" applyNumberFormat="1"/>
    <xf numFmtId="0" fontId="12" fillId="0" borderId="25" xfId="0" applyFont="1" applyBorder="1"/>
    <xf numFmtId="0" fontId="12" fillId="0" borderId="24" xfId="0" applyFont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0</xdr:rowOff>
    </xdr:from>
    <xdr:to>
      <xdr:col>6</xdr:col>
      <xdr:colOff>1257300</xdr:colOff>
      <xdr:row>2</xdr:row>
      <xdr:rowOff>285789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0"/>
          <a:ext cx="1752600" cy="7429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95250</xdr:rowOff>
    </xdr:to>
    <xdr:sp macro="" textlink="">
      <xdr:nvSpPr>
        <xdr:cNvPr id="1027" name="AutoShape 3" descr="Résultats de recherche d'images pour « water-polo québec »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810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4233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953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showRowColHeaders="0" showRuler="0" view="pageLayout" topLeftCell="A13" zoomScale="115" zoomScaleNormal="90" zoomScalePageLayoutView="115" workbookViewId="0">
      <selection activeCell="B17" sqref="B17"/>
    </sheetView>
  </sheetViews>
  <sheetFormatPr baseColWidth="10" defaultColWidth="11.42578125" defaultRowHeight="15"/>
  <cols>
    <col min="1" max="1" width="13.7109375" customWidth="1"/>
    <col min="2" max="2" width="50.85546875" customWidth="1"/>
    <col min="3" max="3" width="1.7109375" customWidth="1"/>
    <col min="4" max="4" width="11.85546875" customWidth="1"/>
    <col min="7" max="7" width="19.42578125" customWidth="1"/>
    <col min="9" max="9" width="44.140625" customWidth="1"/>
  </cols>
  <sheetData>
    <row r="1" spans="1:10" ht="18">
      <c r="A1" s="16"/>
      <c r="B1" s="58" t="s">
        <v>23</v>
      </c>
      <c r="C1" s="58"/>
      <c r="D1" s="58"/>
      <c r="E1" s="58"/>
      <c r="F1" s="58"/>
    </row>
    <row r="2" spans="1:10" ht="18">
      <c r="B2" s="58" t="s">
        <v>19</v>
      </c>
      <c r="C2" s="58"/>
      <c r="D2" s="58"/>
      <c r="E2" s="58"/>
      <c r="F2" s="58"/>
      <c r="G2" s="15"/>
    </row>
    <row r="3" spans="1:10" ht="27" customHeight="1">
      <c r="B3" s="59" t="s">
        <v>32</v>
      </c>
      <c r="C3" s="59"/>
      <c r="D3" s="59"/>
      <c r="E3" s="59"/>
      <c r="F3" s="59"/>
      <c r="G3" s="16"/>
    </row>
    <row r="4" spans="1:10" ht="16.5" thickBot="1">
      <c r="D4" s="5"/>
      <c r="E4" s="18"/>
      <c r="F4" s="18"/>
    </row>
    <row r="5" spans="1:10">
      <c r="A5" s="18" t="s">
        <v>16</v>
      </c>
      <c r="D5" s="20" t="s">
        <v>14</v>
      </c>
      <c r="E5" s="60"/>
      <c r="F5" s="61"/>
    </row>
    <row r="6" spans="1:10" ht="16.5" thickBot="1">
      <c r="A6" t="s">
        <v>18</v>
      </c>
      <c r="B6" s="5"/>
      <c r="C6" s="5"/>
      <c r="D6" s="21" t="s">
        <v>15</v>
      </c>
      <c r="E6" s="62"/>
      <c r="F6" s="63"/>
      <c r="G6" s="17"/>
      <c r="H6" s="17"/>
    </row>
    <row r="7" spans="1:10" ht="16.5" thickBot="1">
      <c r="B7" s="5"/>
      <c r="C7" s="5"/>
      <c r="D7" s="10"/>
      <c r="E7" s="6"/>
      <c r="F7" s="13"/>
      <c r="G7" s="14"/>
      <c r="H7" s="14"/>
    </row>
    <row r="8" spans="1:10" ht="16.5" thickBot="1">
      <c r="A8" s="11"/>
      <c r="B8" s="22" t="s">
        <v>2</v>
      </c>
      <c r="C8" s="12"/>
      <c r="D8" s="10"/>
      <c r="E8" s="64" t="s">
        <v>3</v>
      </c>
      <c r="F8" s="65"/>
      <c r="G8" s="66"/>
      <c r="I8" s="3"/>
      <c r="J8" s="4"/>
    </row>
    <row r="9" spans="1:10" ht="15.75">
      <c r="A9" s="37" t="s">
        <v>4</v>
      </c>
      <c r="B9" s="52"/>
      <c r="C9" s="24"/>
      <c r="D9" s="37" t="s">
        <v>4</v>
      </c>
      <c r="E9" s="67"/>
      <c r="F9" s="67"/>
      <c r="G9" s="68"/>
      <c r="I9" s="3"/>
      <c r="J9" s="4"/>
    </row>
    <row r="10" spans="1:10" ht="15.75">
      <c r="A10" s="38" t="s">
        <v>5</v>
      </c>
      <c r="B10" s="42"/>
      <c r="C10" s="23"/>
      <c r="D10" s="38" t="s">
        <v>5</v>
      </c>
      <c r="E10" s="69"/>
      <c r="F10" s="69"/>
      <c r="G10" s="70"/>
      <c r="I10" s="3"/>
      <c r="J10" s="4"/>
    </row>
    <row r="11" spans="1:10">
      <c r="A11" s="38" t="s">
        <v>6</v>
      </c>
      <c r="B11" s="43"/>
      <c r="C11" s="11"/>
      <c r="D11" s="38" t="s">
        <v>6</v>
      </c>
      <c r="E11" s="71"/>
      <c r="F11" s="71"/>
      <c r="G11" s="72"/>
      <c r="I11" s="3"/>
      <c r="J11" s="4"/>
    </row>
    <row r="12" spans="1:10">
      <c r="A12" s="38" t="s">
        <v>7</v>
      </c>
      <c r="B12" s="43"/>
      <c r="C12" s="11"/>
      <c r="D12" s="38" t="s">
        <v>7</v>
      </c>
      <c r="E12" s="71"/>
      <c r="F12" s="71"/>
      <c r="G12" s="72"/>
      <c r="I12" s="3"/>
      <c r="J12" s="4"/>
    </row>
    <row r="13" spans="1:10">
      <c r="A13" s="38" t="s">
        <v>8</v>
      </c>
      <c r="B13" s="43"/>
      <c r="C13" s="11"/>
      <c r="D13" s="38" t="s">
        <v>8</v>
      </c>
      <c r="E13" s="71"/>
      <c r="F13" s="71"/>
      <c r="G13" s="72"/>
      <c r="I13" s="3"/>
      <c r="J13" s="4"/>
    </row>
    <row r="14" spans="1:10" ht="15.75" thickBot="1">
      <c r="A14" s="39" t="s">
        <v>9</v>
      </c>
      <c r="B14" s="44"/>
      <c r="C14" s="11"/>
      <c r="D14" s="39" t="s">
        <v>9</v>
      </c>
      <c r="E14" s="56"/>
      <c r="F14" s="56"/>
      <c r="G14" s="57"/>
      <c r="I14" s="3"/>
      <c r="J14" s="4"/>
    </row>
    <row r="15" spans="1:10" ht="16.5" thickBot="1">
      <c r="B15" s="5"/>
      <c r="C15" s="5"/>
      <c r="D15" s="9"/>
      <c r="E15" s="7"/>
      <c r="F15" s="8"/>
      <c r="G15" s="8"/>
      <c r="I15" s="3"/>
      <c r="J15" s="4"/>
    </row>
    <row r="16" spans="1:10" ht="15.75" thickBot="1">
      <c r="B16" s="51" t="s">
        <v>0</v>
      </c>
      <c r="C16" s="25"/>
      <c r="D16" s="50" t="s">
        <v>11</v>
      </c>
      <c r="E16" s="50" t="s">
        <v>10</v>
      </c>
      <c r="F16" s="50" t="s">
        <v>12</v>
      </c>
      <c r="I16" s="3"/>
      <c r="J16" s="4"/>
    </row>
    <row r="17" spans="2:10">
      <c r="B17" s="54"/>
      <c r="C17" s="11"/>
      <c r="D17" s="45"/>
      <c r="E17" s="46">
        <f>IF(D17&gt;0,VLOOKUP(B17,'Liste des prix'!$A$2:$B$19,2,FALSE),0)</f>
        <v>0</v>
      </c>
      <c r="F17" s="47" t="str">
        <f>IF(B17="","",D17*E17)</f>
        <v/>
      </c>
      <c r="I17" s="3"/>
      <c r="J17" s="4"/>
    </row>
    <row r="18" spans="2:10">
      <c r="B18" s="54"/>
      <c r="C18" s="11"/>
      <c r="D18" s="45"/>
      <c r="E18" s="46">
        <f>IF(D18&gt;0,VLOOKUP(B18,'Liste des prix'!$A$2:$B$19,2,FALSE),0)</f>
        <v>0</v>
      </c>
      <c r="F18" s="47" t="str">
        <f>IF(B18="","",D18*E18)</f>
        <v/>
      </c>
      <c r="I18" s="3"/>
      <c r="J18" s="4"/>
    </row>
    <row r="19" spans="2:10">
      <c r="B19" s="54"/>
      <c r="C19" s="11"/>
      <c r="D19" s="45"/>
      <c r="E19" s="46">
        <f>IF(D19&gt;0,VLOOKUP(B19,'Liste des prix'!$A$2:$B$19,2,FALSE),0)</f>
        <v>0</v>
      </c>
      <c r="F19" s="47" t="str">
        <f t="shared" ref="F19:F26" si="0">IF(B19="","",D19*E19)</f>
        <v/>
      </c>
    </row>
    <row r="20" spans="2:10">
      <c r="B20" s="54"/>
      <c r="C20" s="11"/>
      <c r="D20" s="45"/>
      <c r="E20" s="46">
        <f>IF(D20&gt;0,VLOOKUP(B20,'Liste des prix'!$A$2:$B$19,2,FALSE),0)</f>
        <v>0</v>
      </c>
      <c r="F20" s="47" t="str">
        <f t="shared" si="0"/>
        <v/>
      </c>
    </row>
    <row r="21" spans="2:10">
      <c r="B21" s="54"/>
      <c r="C21" s="11"/>
      <c r="D21" s="45"/>
      <c r="E21" s="46">
        <f>IF(D21&gt;0,VLOOKUP(B21,'Liste des prix'!$A$2:$B$19,2,FALSE),0)</f>
        <v>0</v>
      </c>
      <c r="F21" s="47" t="str">
        <f t="shared" si="0"/>
        <v/>
      </c>
    </row>
    <row r="22" spans="2:10">
      <c r="B22" s="54"/>
      <c r="C22" s="11"/>
      <c r="D22" s="45"/>
      <c r="E22" s="46">
        <f>IF(D22&gt;0,VLOOKUP(B22,'Liste des prix'!$A$2:$B$19,2,FALSE),0)</f>
        <v>0</v>
      </c>
      <c r="F22" s="47" t="str">
        <f t="shared" si="0"/>
        <v/>
      </c>
    </row>
    <row r="23" spans="2:10">
      <c r="B23" s="54"/>
      <c r="C23" s="11"/>
      <c r="D23" s="45"/>
      <c r="E23" s="46">
        <f>IF(D23&gt;0,VLOOKUP(B23,'Liste des prix'!$A$2:$B$19,2,FALSE),0)</f>
        <v>0</v>
      </c>
      <c r="F23" s="47" t="str">
        <f t="shared" si="0"/>
        <v/>
      </c>
    </row>
    <row r="24" spans="2:10">
      <c r="B24" s="54"/>
      <c r="C24" s="11"/>
      <c r="D24" s="45"/>
      <c r="E24" s="46">
        <f>IF(D24&gt;0,VLOOKUP(B24,'Liste des prix'!$A$2:$B$19,2,FALSE),0)</f>
        <v>0</v>
      </c>
      <c r="F24" s="47" t="str">
        <f t="shared" si="0"/>
        <v/>
      </c>
    </row>
    <row r="25" spans="2:10">
      <c r="B25" s="54"/>
      <c r="C25" s="11"/>
      <c r="D25" s="45"/>
      <c r="E25" s="46">
        <f>IF(D25&gt;0,VLOOKUP(B25,'Liste des prix'!$A$2:$B$19,2,FALSE),0)</f>
        <v>0</v>
      </c>
      <c r="F25" s="47" t="str">
        <f t="shared" si="0"/>
        <v/>
      </c>
    </row>
    <row r="26" spans="2:10" ht="15.75" thickBot="1">
      <c r="B26" s="55"/>
      <c r="C26" s="11"/>
      <c r="D26" s="48"/>
      <c r="E26" s="46">
        <f>IF(D26&gt;0,VLOOKUP(B26,'Liste des prix'!$A$2:$B$19,2,FALSE),0)</f>
        <v>0</v>
      </c>
      <c r="F26" s="49" t="str">
        <f t="shared" si="0"/>
        <v/>
      </c>
    </row>
    <row r="27" spans="2:10" ht="15.75" thickBot="1">
      <c r="B27" s="11"/>
      <c r="C27" s="11"/>
      <c r="D27" s="11"/>
      <c r="E27" s="30" t="s">
        <v>21</v>
      </c>
      <c r="F27" s="19">
        <f>SUM(F17:F26)</f>
        <v>0</v>
      </c>
    </row>
    <row r="28" spans="2:10" ht="15.75" thickBot="1">
      <c r="B28" s="11"/>
      <c r="C28" s="26"/>
      <c r="D28" s="31" t="s">
        <v>20</v>
      </c>
      <c r="E28" s="34">
        <v>0.05</v>
      </c>
      <c r="F28" s="33">
        <f>F27*0.05</f>
        <v>0</v>
      </c>
      <c r="G28" s="40" t="s">
        <v>24</v>
      </c>
    </row>
    <row r="29" spans="2:10" ht="15.75" thickBot="1">
      <c r="B29" s="11"/>
      <c r="C29" s="11"/>
      <c r="D29" s="31" t="s">
        <v>22</v>
      </c>
      <c r="E29" s="35">
        <v>9.9750000000000005E-2</v>
      </c>
      <c r="F29" s="33">
        <f>F27*0.09975</f>
        <v>0</v>
      </c>
      <c r="G29" s="41" t="s">
        <v>25</v>
      </c>
    </row>
    <row r="30" spans="2:10" ht="15.75" thickBot="1">
      <c r="B30" s="11"/>
      <c r="C30" s="26"/>
      <c r="D30" s="36" t="s">
        <v>17</v>
      </c>
      <c r="E30" s="32">
        <v>5</v>
      </c>
      <c r="F30" s="33"/>
      <c r="G30" s="27"/>
    </row>
    <row r="31" spans="2:10" ht="15.75" thickBot="1">
      <c r="E31" s="28" t="s">
        <v>13</v>
      </c>
      <c r="F31" s="29">
        <f>SUM(F27:F30)</f>
        <v>0</v>
      </c>
    </row>
  </sheetData>
  <dataConsolidate/>
  <mergeCells count="12">
    <mergeCell ref="E14:G14"/>
    <mergeCell ref="B1:F1"/>
    <mergeCell ref="B2:F2"/>
    <mergeCell ref="B3:F3"/>
    <mergeCell ref="E5:F5"/>
    <mergeCell ref="E6:F6"/>
    <mergeCell ref="E8:G8"/>
    <mergeCell ref="E9:G9"/>
    <mergeCell ref="E10:G10"/>
    <mergeCell ref="E11:G11"/>
    <mergeCell ref="E12:G12"/>
    <mergeCell ref="E13:G13"/>
  </mergeCells>
  <phoneticPr fontId="9" type="noConversion"/>
  <dataValidations count="2">
    <dataValidation type="list" allowBlank="1" showInputMessage="1" showErrorMessage="1" sqref="B27" xr:uid="{00000000-0002-0000-0000-000000000000}">
      <formula1>$A$7:$A$11</formula1>
    </dataValidation>
    <dataValidation type="list" allowBlank="1" showInputMessage="1" showErrorMessage="1" sqref="C17:C27" xr:uid="{00000000-0002-0000-0000-000001000000}">
      <formula1>$A$7:$A$13</formula1>
    </dataValidation>
  </dataValidations>
  <pageMargins left="0.7" right="0.7" top="0.75" bottom="0.75" header="0.3" footer="0.3"/>
  <pageSetup orientation="landscape" r:id="rId1"/>
  <headerFooter>
    <oddFooter>&amp;RÀ envoyer au coordo@wpq.quebec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'Liste des prix'!$A$8:$A$19</xm:f>
          </x14:formula1>
          <xm:sqref>B29:C29</xm:sqref>
        </x14:dataValidation>
        <x14:dataValidation type="list" allowBlank="1" showInputMessage="1" showErrorMessage="1" xr:uid="{00000000-0002-0000-0000-000003000000}">
          <x14:formula1>
            <xm:f>'Liste des prix'!$A$2:$A$19</xm:f>
          </x14:formula1>
          <xm:sqref>B17:B25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tabSelected="1" topLeftCell="A4" workbookViewId="0">
      <selection activeCell="D18" sqref="D18"/>
    </sheetView>
  </sheetViews>
  <sheetFormatPr baseColWidth="10" defaultColWidth="11.42578125" defaultRowHeight="15"/>
  <cols>
    <col min="1" max="1" width="60.85546875" customWidth="1"/>
  </cols>
  <sheetData>
    <row r="1" spans="1:3" ht="15.75">
      <c r="A1" s="1" t="s">
        <v>0</v>
      </c>
      <c r="B1" s="2" t="s">
        <v>1</v>
      </c>
    </row>
    <row r="2" spans="1:3">
      <c r="A2" s="3" t="s">
        <v>39</v>
      </c>
      <c r="B2" s="4">
        <v>5</v>
      </c>
      <c r="C2" s="53"/>
    </row>
    <row r="3" spans="1:3">
      <c r="A3" s="3" t="s">
        <v>40</v>
      </c>
      <c r="B3" s="4">
        <v>6</v>
      </c>
      <c r="C3" s="53"/>
    </row>
    <row r="4" spans="1:3">
      <c r="A4" s="3" t="s">
        <v>29</v>
      </c>
      <c r="B4" s="4">
        <v>4</v>
      </c>
    </row>
    <row r="5" spans="1:3">
      <c r="A5" s="3" t="s">
        <v>28</v>
      </c>
      <c r="B5" s="4">
        <v>4</v>
      </c>
    </row>
    <row r="6" spans="1:3">
      <c r="A6" s="3" t="s">
        <v>34</v>
      </c>
      <c r="B6" s="4">
        <v>13</v>
      </c>
    </row>
    <row r="7" spans="1:3">
      <c r="A7" s="3" t="s">
        <v>35</v>
      </c>
      <c r="B7" s="4">
        <v>13</v>
      </c>
    </row>
    <row r="8" spans="1:3">
      <c r="A8" s="3" t="s">
        <v>36</v>
      </c>
      <c r="B8" s="4">
        <v>1.5</v>
      </c>
    </row>
    <row r="9" spans="1:3">
      <c r="A9" s="3" t="s">
        <v>37</v>
      </c>
      <c r="B9" s="4">
        <v>0.5</v>
      </c>
    </row>
    <row r="10" spans="1:3">
      <c r="A10" s="3" t="s">
        <v>38</v>
      </c>
      <c r="B10" s="4">
        <v>1</v>
      </c>
    </row>
    <row r="11" spans="1:3">
      <c r="A11" s="3" t="s">
        <v>41</v>
      </c>
      <c r="B11" s="4">
        <v>0</v>
      </c>
    </row>
    <row r="12" spans="1:3">
      <c r="A12" s="3" t="s">
        <v>33</v>
      </c>
      <c r="B12" s="4">
        <v>43</v>
      </c>
    </row>
    <row r="13" spans="1:3">
      <c r="A13" s="3" t="s">
        <v>26</v>
      </c>
      <c r="B13" s="4">
        <v>43</v>
      </c>
    </row>
    <row r="14" spans="1:3">
      <c r="A14" s="3" t="s">
        <v>27</v>
      </c>
      <c r="B14" s="4">
        <v>205</v>
      </c>
    </row>
    <row r="15" spans="1:3">
      <c r="A15" s="3" t="s">
        <v>31</v>
      </c>
      <c r="B15" s="4">
        <v>205</v>
      </c>
    </row>
    <row r="16" spans="1:3">
      <c r="A16" s="3" t="s">
        <v>42</v>
      </c>
      <c r="B16" s="4">
        <v>1.1499999999999999</v>
      </c>
    </row>
    <row r="17" spans="1:2">
      <c r="A17" s="3" t="s">
        <v>43</v>
      </c>
      <c r="B17" s="4">
        <v>65</v>
      </c>
    </row>
    <row r="18" spans="1:2">
      <c r="A18" s="3" t="s">
        <v>44</v>
      </c>
      <c r="B18" s="4">
        <v>10</v>
      </c>
    </row>
    <row r="19" spans="1:2">
      <c r="A19" s="3" t="s">
        <v>30</v>
      </c>
      <c r="B19" s="4">
        <v>0</v>
      </c>
    </row>
    <row r="20" spans="1:2">
      <c r="A20" s="3"/>
    </row>
  </sheetData>
  <sortState ref="A2:B46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 # 1</vt:lpstr>
      <vt:lpstr>Liste des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Yvanie Bouthillier</dc:creator>
  <cp:lastModifiedBy>Michelle Erzen</cp:lastModifiedBy>
  <cp:lastPrinted>2018-03-23T00:43:02Z</cp:lastPrinted>
  <dcterms:created xsi:type="dcterms:W3CDTF">2016-12-02T15:57:08Z</dcterms:created>
  <dcterms:modified xsi:type="dcterms:W3CDTF">2019-09-18T18:29:02Z</dcterms:modified>
</cp:coreProperties>
</file>